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2075" windowHeight="87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<sst xmlns="http://schemas.openxmlformats.org/spreadsheetml/2006/main" count="61" uniqueCount="56">
  <si>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Dolkam Šuja a.s.</t>
  </si>
  <si>
    <t>Výroba</t>
  </si>
  <si>
    <t>Výrobná spotreba</t>
  </si>
  <si>
    <t>Osobné náklady</t>
  </si>
  <si>
    <t>Dane a poplatky</t>
  </si>
  <si>
    <t>Odpisy</t>
  </si>
  <si>
    <t>Trzby z predaja dlhodob.majetku a materiálu</t>
  </si>
  <si>
    <t>Zostatkova cena predaného dlhodobého majetku a materiálu</t>
  </si>
  <si>
    <t>Použitie a zruš.rezerv do výnosov</t>
  </si>
  <si>
    <t>Tvorba rezerv na hospodársku činnosť</t>
  </si>
  <si>
    <t>Ostatné  výnosy z hospodárskej činnosti</t>
  </si>
  <si>
    <t>Ostatné náklady na hospodársku činnosť</t>
  </si>
  <si>
    <t>Výsledok hospodárenia z hospodárskej činnosti</t>
  </si>
  <si>
    <t>Ostatné výnosy z finančnej činnosti</t>
  </si>
  <si>
    <t>Ostatné náklady na finančnú činnosť</t>
  </si>
  <si>
    <t>Nákladové úroky</t>
  </si>
  <si>
    <t>Výnosové úroky</t>
  </si>
  <si>
    <t>Kurzové zisky</t>
  </si>
  <si>
    <t>Kurzové straty</t>
  </si>
  <si>
    <t xml:space="preserve">Výsledok hospodárenia z finančnej činnosti </t>
  </si>
  <si>
    <t>Daň z príjmov za bežnú činnosť</t>
  </si>
  <si>
    <t>Výsledok hospodárenia z bežnej činnosti</t>
  </si>
  <si>
    <t>Mimoriadne výnosy</t>
  </si>
  <si>
    <t>Mimoriadne náklady</t>
  </si>
  <si>
    <t>Výsledok hospodárenie z mimoriadnej činnosti</t>
  </si>
  <si>
    <t>Výsledok hospodárenia za účtovné obdobie</t>
  </si>
  <si>
    <t>Dolkam  Šuja  a.s.</t>
  </si>
  <si>
    <t>Aktíva Celkom</t>
  </si>
  <si>
    <t>Stále aktíva</t>
  </si>
  <si>
    <t>Dlhodobý nehmotný majetok</t>
  </si>
  <si>
    <t>Dlhodobý hmotný majetok</t>
  </si>
  <si>
    <t>Finančné investície</t>
  </si>
  <si>
    <t>Obežný majetok</t>
  </si>
  <si>
    <t>Zásoby</t>
  </si>
  <si>
    <t>Krátkodobé pohľadávky</t>
  </si>
  <si>
    <t>Finančné účty</t>
  </si>
  <si>
    <t>Časové rozlíšenie</t>
  </si>
  <si>
    <t>Náklady budúcich období</t>
  </si>
  <si>
    <t>Príjmy budúcich období</t>
  </si>
  <si>
    <t>Pasíva Celkom</t>
  </si>
  <si>
    <t>Vlastné imanie</t>
  </si>
  <si>
    <t>Základné imanie</t>
  </si>
  <si>
    <t>Kapitálové fondy</t>
  </si>
  <si>
    <t>Fondy zo zisku</t>
  </si>
  <si>
    <t>Cudzie zdroje</t>
  </si>
  <si>
    <t>Rezervy</t>
  </si>
  <si>
    <t>Dlhodobé záväzky</t>
  </si>
  <si>
    <t>Krátkodobé záväzky</t>
  </si>
  <si>
    <t>Výdavky budúcich období</t>
  </si>
  <si>
    <t>Rok 2009</t>
  </si>
  <si>
    <t>Výkaz ziskov a strát k 30.9.2010</t>
  </si>
  <si>
    <t>Súvaha k 30.9.2010</t>
  </si>
  <si>
    <t>Rok 2010</t>
  </si>
  <si>
    <t>IČO : 31561870</t>
  </si>
  <si>
    <t>DIČ : 2020448562</t>
  </si>
  <si>
    <t>DIČ :  2020448562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</si>
</sst>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1"/>
  <sheetViews>
    <sheetView tabSelected="1" workbookViewId="0" topLeftCell="D1">
      <selection activeCell="L3" sqref="L3:S42"/>
    </sheetView>
  </sheetViews>
  <sheetFormatPr defaultColWidth="9.140625" defaultRowHeight="12.75"/>
  <cols>
    <col min="8" max="8" width="15.28125" style="0" customWidth="1"/>
    <col min="9" max="9" width="14.57421875" style="0" customWidth="1"/>
    <col min="17" max="17" width="15.00390625" style="0" customWidth="1"/>
    <col min="18" max="18" width="15.421875" style="0" customWidth="1"/>
  </cols>
  <sheetData>
    <row r="3" spans="12:17" ht="15.75">
      <c r="L3" s="1" t="s">
        <v>26</v>
      </c>
      <c r="Q3" s="5" t="s">
        <v>53</v>
      </c>
    </row>
    <row r="4" spans="2:17" ht="15.75">
      <c r="B4" s="1" t="s">
        <v>0</v>
      </c>
      <c r="H4" s="5" t="s">
        <v>53</v>
      </c>
      <c r="Q4" s="5" t="s">
        <v>54</v>
      </c>
    </row>
    <row r="5" spans="8:12" ht="15.75">
      <c r="H5" s="5" t="s">
        <v>55</v>
      </c>
      <c r="L5" s="2" t="s">
        <v>51</v>
      </c>
    </row>
    <row r="6" ht="15.75">
      <c r="B6" s="2" t="s">
        <v>50</v>
      </c>
    </row>
    <row r="7" spans="17:18" ht="12.75">
      <c r="Q7" s="3" t="s">
        <v>49</v>
      </c>
      <c r="R7" s="3" t="s">
        <v>52</v>
      </c>
    </row>
    <row r="8" spans="8:18" ht="12.75">
      <c r="H8" s="3" t="s">
        <v>49</v>
      </c>
      <c r="I8" s="3" t="s">
        <v>52</v>
      </c>
      <c r="Q8" s="4"/>
      <c r="R8" s="4"/>
    </row>
    <row r="9" spans="8:18" ht="15">
      <c r="H9" s="3"/>
      <c r="I9" s="3"/>
      <c r="L9" s="9" t="s">
        <v>27</v>
      </c>
      <c r="M9" s="10"/>
      <c r="N9" s="10"/>
      <c r="O9" s="10"/>
      <c r="P9" s="10"/>
      <c r="Q9" s="11">
        <f>Q11+Q16+Q21</f>
        <v>6686938</v>
      </c>
      <c r="R9" s="11">
        <f>R11+R16+R21</f>
        <v>7028733</v>
      </c>
    </row>
    <row r="10" spans="2:18" ht="12.75">
      <c r="B10" t="s">
        <v>1</v>
      </c>
      <c r="H10" s="4">
        <v>1286398</v>
      </c>
      <c r="I10" s="4">
        <v>1686450</v>
      </c>
      <c r="Q10" s="4"/>
      <c r="R10" s="4"/>
    </row>
    <row r="11" spans="8:18" ht="12.75">
      <c r="H11" s="4"/>
      <c r="I11" s="4"/>
      <c r="L11" s="5" t="s">
        <v>28</v>
      </c>
      <c r="Q11" s="12">
        <f>SUM(Q12:Q14)</f>
        <v>2396733</v>
      </c>
      <c r="R11" s="12">
        <f>SUM(R12:R14)</f>
        <v>2315495</v>
      </c>
    </row>
    <row r="12" spans="2:18" ht="12.75">
      <c r="B12" t="s">
        <v>2</v>
      </c>
      <c r="H12" s="4">
        <v>731254</v>
      </c>
      <c r="I12" s="4">
        <v>858789</v>
      </c>
      <c r="L12" t="s">
        <v>29</v>
      </c>
      <c r="Q12" s="4">
        <v>6753</v>
      </c>
      <c r="R12" s="4">
        <v>3070</v>
      </c>
    </row>
    <row r="13" spans="2:18" ht="12.75">
      <c r="B13" t="s">
        <v>3</v>
      </c>
      <c r="H13" s="4">
        <v>426085</v>
      </c>
      <c r="I13" s="4">
        <v>395250</v>
      </c>
      <c r="L13" t="s">
        <v>30</v>
      </c>
      <c r="Q13" s="4">
        <v>2389980</v>
      </c>
      <c r="R13" s="4">
        <v>2312425</v>
      </c>
    </row>
    <row r="14" spans="2:18" ht="12.75">
      <c r="B14" t="s">
        <v>4</v>
      </c>
      <c r="H14" s="4">
        <v>18150</v>
      </c>
      <c r="I14" s="4">
        <v>22540</v>
      </c>
      <c r="L14" t="s">
        <v>31</v>
      </c>
      <c r="Q14" s="4">
        <v>0</v>
      </c>
      <c r="R14" s="4">
        <v>0</v>
      </c>
    </row>
    <row r="15" spans="2:18" ht="12.75">
      <c r="B15" t="s">
        <v>5</v>
      </c>
      <c r="H15" s="4">
        <v>177370</v>
      </c>
      <c r="I15" s="4">
        <v>150620</v>
      </c>
      <c r="Q15" s="4"/>
      <c r="R15" s="4"/>
    </row>
    <row r="16" spans="8:18" ht="12.75">
      <c r="H16" s="4"/>
      <c r="I16" s="4"/>
      <c r="L16" s="5" t="s">
        <v>32</v>
      </c>
      <c r="Q16" s="12">
        <f>SUM(Q17:Q19)</f>
        <v>4290205</v>
      </c>
      <c r="R16" s="12">
        <f>SUM(R17:R19)</f>
        <v>4713238</v>
      </c>
    </row>
    <row r="17" spans="2:18" ht="12.75">
      <c r="B17" t="s">
        <v>6</v>
      </c>
      <c r="H17" s="4">
        <v>22787</v>
      </c>
      <c r="I17" s="4">
        <v>91709</v>
      </c>
      <c r="L17" t="s">
        <v>33</v>
      </c>
      <c r="Q17" s="4">
        <v>109023</v>
      </c>
      <c r="R17" s="4">
        <v>137428</v>
      </c>
    </row>
    <row r="18" spans="2:18" ht="12.75">
      <c r="B18" t="s">
        <v>7</v>
      </c>
      <c r="H18" s="4">
        <v>22391</v>
      </c>
      <c r="I18" s="4">
        <v>37513</v>
      </c>
      <c r="L18" t="s">
        <v>34</v>
      </c>
      <c r="Q18" s="4">
        <v>443498</v>
      </c>
      <c r="R18" s="4">
        <v>372926</v>
      </c>
    </row>
    <row r="19" spans="2:18" ht="12.75">
      <c r="B19" t="s">
        <v>8</v>
      </c>
      <c r="H19" s="4">
        <v>0</v>
      </c>
      <c r="I19" s="4">
        <v>0</v>
      </c>
      <c r="L19" t="s">
        <v>35</v>
      </c>
      <c r="Q19" s="4">
        <v>3737684</v>
      </c>
      <c r="R19" s="4">
        <v>4202884</v>
      </c>
    </row>
    <row r="20" spans="8:18" ht="12.75">
      <c r="H20" s="4"/>
      <c r="I20" s="4"/>
      <c r="Q20" s="4"/>
      <c r="R20" s="4"/>
    </row>
    <row r="21" spans="2:18" ht="12.75">
      <c r="B21" t="s">
        <v>9</v>
      </c>
      <c r="H21" s="4">
        <v>0</v>
      </c>
      <c r="I21" s="4">
        <v>0</v>
      </c>
      <c r="L21" s="5" t="s">
        <v>36</v>
      </c>
      <c r="Q21" s="12">
        <f>SUM(Q22:Q23)</f>
        <v>0</v>
      </c>
      <c r="R21" s="12">
        <f>SUM(R22:R23)</f>
        <v>0</v>
      </c>
    </row>
    <row r="22" spans="2:18" ht="12.75">
      <c r="B22" t="s">
        <v>10</v>
      </c>
      <c r="H22" s="4">
        <v>22547</v>
      </c>
      <c r="I22" s="4">
        <v>22238</v>
      </c>
      <c r="L22" t="s">
        <v>37</v>
      </c>
      <c r="Q22" s="4">
        <v>0</v>
      </c>
      <c r="R22" s="4">
        <v>0</v>
      </c>
    </row>
    <row r="23" spans="2:18" ht="12.75">
      <c r="B23" t="s">
        <v>11</v>
      </c>
      <c r="H23" s="4">
        <v>9385</v>
      </c>
      <c r="I23" s="4">
        <v>9539</v>
      </c>
      <c r="L23" t="s">
        <v>38</v>
      </c>
      <c r="Q23" s="4">
        <v>0</v>
      </c>
      <c r="R23" s="4">
        <v>0</v>
      </c>
    </row>
    <row r="24" spans="8:18" ht="12.75">
      <c r="H24" s="4"/>
      <c r="I24" s="4"/>
      <c r="Q24" s="4"/>
      <c r="R24" s="4"/>
    </row>
    <row r="25" spans="2:18" ht="15">
      <c r="B25" s="5" t="s">
        <v>12</v>
      </c>
      <c r="H25" s="6">
        <f>H10-H12-H13-H14-H15+H17-H18+H20+H22-H23+H19-H21</f>
        <v>-52903</v>
      </c>
      <c r="I25" s="6">
        <f>I10-I12-I13-I14-I15+I17-I18+I20+I22-I23+I19-I21</f>
        <v>326146</v>
      </c>
      <c r="L25" s="9" t="s">
        <v>39</v>
      </c>
      <c r="M25" s="10"/>
      <c r="N25" s="10"/>
      <c r="O25" s="10"/>
      <c r="P25" s="10"/>
      <c r="Q25" s="11">
        <f>Q27+Q33+Q38</f>
        <v>6686938</v>
      </c>
      <c r="R25" s="11">
        <f>R27+R33+R38</f>
        <v>7028733</v>
      </c>
    </row>
    <row r="26" spans="8:18" ht="12.75">
      <c r="H26" s="4"/>
      <c r="I26" s="4"/>
      <c r="Q26" s="4"/>
      <c r="R26" s="4"/>
    </row>
    <row r="27" spans="8:18" ht="12.75">
      <c r="H27" s="4"/>
      <c r="I27" s="4"/>
      <c r="L27" s="5" t="s">
        <v>40</v>
      </c>
      <c r="Q27" s="12">
        <f>SUM(Q28:Q31)</f>
        <v>6342701</v>
      </c>
      <c r="R27" s="12">
        <f>SUM(R28:R31)</f>
        <v>6572142</v>
      </c>
    </row>
    <row r="28" spans="2:18" ht="12.75">
      <c r="B28" t="s">
        <v>13</v>
      </c>
      <c r="H28" s="4">
        <v>360</v>
      </c>
      <c r="I28" s="4">
        <v>11573</v>
      </c>
      <c r="L28" s="13" t="s">
        <v>41</v>
      </c>
      <c r="Q28" s="14">
        <v>937828</v>
      </c>
      <c r="R28" s="14">
        <v>937828</v>
      </c>
    </row>
    <row r="29" spans="2:18" ht="12.75">
      <c r="B29" t="s">
        <v>14</v>
      </c>
      <c r="H29" s="4">
        <v>1163</v>
      </c>
      <c r="I29" s="4">
        <v>1327</v>
      </c>
      <c r="L29" t="s">
        <v>42</v>
      </c>
      <c r="Q29" s="4">
        <v>10446</v>
      </c>
      <c r="R29" s="4">
        <v>10446</v>
      </c>
    </row>
    <row r="30" spans="8:18" ht="12.75">
      <c r="H30" s="4"/>
      <c r="I30" s="4"/>
      <c r="L30" t="s">
        <v>43</v>
      </c>
      <c r="Q30" s="4">
        <v>5444968</v>
      </c>
      <c r="R30" s="4">
        <v>5337824</v>
      </c>
    </row>
    <row r="31" spans="2:18" ht="12.75">
      <c r="B31" t="s">
        <v>15</v>
      </c>
      <c r="H31" s="4">
        <v>0</v>
      </c>
      <c r="I31" s="4">
        <v>0</v>
      </c>
      <c r="L31" t="s">
        <v>25</v>
      </c>
      <c r="Q31" s="4">
        <v>-50541</v>
      </c>
      <c r="R31" s="4">
        <v>286044</v>
      </c>
    </row>
    <row r="32" spans="2:18" ht="12.75">
      <c r="B32" t="s">
        <v>16</v>
      </c>
      <c r="H32" s="4">
        <v>18105</v>
      </c>
      <c r="I32" s="4">
        <v>11841</v>
      </c>
      <c r="Q32" s="4"/>
      <c r="R32" s="4"/>
    </row>
    <row r="33" spans="8:18" ht="12.75">
      <c r="H33" s="4"/>
      <c r="I33" s="4"/>
      <c r="L33" s="5" t="s">
        <v>44</v>
      </c>
      <c r="Q33" s="12">
        <f>SUM(Q34:Q36)</f>
        <v>329495</v>
      </c>
      <c r="R33" s="12">
        <f>SUM(R34:R36)</f>
        <v>439411</v>
      </c>
    </row>
    <row r="34" spans="2:18" ht="12.75">
      <c r="B34" t="s">
        <v>17</v>
      </c>
      <c r="H34" s="4">
        <v>7873</v>
      </c>
      <c r="I34" s="4">
        <v>7320</v>
      </c>
      <c r="L34" t="s">
        <v>45</v>
      </c>
      <c r="Q34" s="4">
        <v>71615</v>
      </c>
      <c r="R34" s="4">
        <v>66565</v>
      </c>
    </row>
    <row r="35" spans="2:18" ht="12.75">
      <c r="B35" t="s">
        <v>18</v>
      </c>
      <c r="H35" s="4">
        <v>14058</v>
      </c>
      <c r="I35" s="4">
        <v>4019</v>
      </c>
      <c r="L35" t="s">
        <v>46</v>
      </c>
      <c r="Q35" s="4">
        <v>76631</v>
      </c>
      <c r="R35" s="4">
        <v>84840</v>
      </c>
    </row>
    <row r="36" spans="8:18" ht="12.75">
      <c r="H36" s="4"/>
      <c r="I36" s="4"/>
      <c r="L36" t="s">
        <v>47</v>
      </c>
      <c r="Q36" s="4">
        <v>181249</v>
      </c>
      <c r="R36" s="4">
        <v>288006</v>
      </c>
    </row>
    <row r="37" spans="2:18" ht="12.75">
      <c r="B37" s="5" t="s">
        <v>19</v>
      </c>
      <c r="H37" s="6">
        <f>SUM(H28-H29+H32+H34-H35-H31)</f>
        <v>11117</v>
      </c>
      <c r="I37" s="6">
        <f>SUM(I28-I29+I32+I34-I35-I31)</f>
        <v>25388</v>
      </c>
      <c r="Q37" s="4"/>
      <c r="R37" s="4"/>
    </row>
    <row r="38" spans="8:18" ht="12.75">
      <c r="H38" s="4"/>
      <c r="I38" s="4"/>
      <c r="L38" s="5" t="s">
        <v>36</v>
      </c>
      <c r="Q38" s="12">
        <f>SUM(Q39:Q40)</f>
        <v>14742</v>
      </c>
      <c r="R38" s="12">
        <f>SUM(R39:R40)</f>
        <v>17180</v>
      </c>
    </row>
    <row r="39" spans="2:18" ht="12.75">
      <c r="B39" t="s">
        <v>20</v>
      </c>
      <c r="H39" s="4">
        <v>8755</v>
      </c>
      <c r="I39" s="4">
        <v>66232</v>
      </c>
      <c r="L39" t="s">
        <v>48</v>
      </c>
      <c r="Q39" s="4">
        <v>14742</v>
      </c>
      <c r="R39" s="4">
        <v>17180</v>
      </c>
    </row>
    <row r="40" spans="8:18" ht="12.75">
      <c r="H40" s="4"/>
      <c r="I40" s="4"/>
      <c r="Q40" s="4"/>
      <c r="R40" s="4"/>
    </row>
    <row r="41" spans="2:18" ht="12.75">
      <c r="B41" s="5" t="s">
        <v>21</v>
      </c>
      <c r="H41" s="6">
        <f>H25+H37-H39</f>
        <v>-50541</v>
      </c>
      <c r="I41" s="6">
        <f>I25+I37-I39</f>
        <v>285302</v>
      </c>
      <c r="Q41" s="4"/>
      <c r="R41" s="4"/>
    </row>
    <row r="42" spans="8:18" ht="12.75">
      <c r="H42" s="4"/>
      <c r="I42" s="4"/>
      <c r="Q42" s="4"/>
      <c r="R42" s="4"/>
    </row>
    <row r="43" spans="2:9" ht="12.75">
      <c r="B43" t="s">
        <v>22</v>
      </c>
      <c r="H43" s="4">
        <v>0</v>
      </c>
      <c r="I43" s="4">
        <v>742</v>
      </c>
    </row>
    <row r="44" spans="2:9" ht="12.75">
      <c r="B44" t="s">
        <v>23</v>
      </c>
      <c r="H44" s="4">
        <v>0</v>
      </c>
      <c r="I44" s="4">
        <v>0</v>
      </c>
    </row>
    <row r="45" spans="8:9" ht="12.75">
      <c r="H45" s="4"/>
      <c r="I45" s="4"/>
    </row>
    <row r="46" spans="2:9" ht="12.75">
      <c r="B46" s="5" t="s">
        <v>24</v>
      </c>
      <c r="C46" s="5"/>
      <c r="D46" s="5"/>
      <c r="E46" s="5"/>
      <c r="F46" s="5"/>
      <c r="G46" s="5"/>
      <c r="H46" s="6">
        <f>H43-H44</f>
        <v>0</v>
      </c>
      <c r="I46" s="6">
        <f>I43-I44</f>
        <v>742</v>
      </c>
    </row>
    <row r="47" spans="8:9" ht="12.75">
      <c r="H47" s="4"/>
      <c r="I47" s="4"/>
    </row>
    <row r="48" spans="2:9" ht="15.75" thickBot="1">
      <c r="B48" s="7" t="s">
        <v>25</v>
      </c>
      <c r="H48" s="8">
        <f>H41+H46</f>
        <v>-50541</v>
      </c>
      <c r="I48" s="8">
        <f>I41+I46</f>
        <v>286044</v>
      </c>
    </row>
    <row r="49" spans="8:9" ht="13.5" thickTop="1">
      <c r="H49" s="4"/>
      <c r="I49" s="4"/>
    </row>
    <row r="50" spans="8:9" ht="12.75">
      <c r="H50" s="4"/>
      <c r="I50" s="4"/>
    </row>
    <row r="51" spans="8:9" ht="12.75">
      <c r="H51" s="4"/>
      <c r="I51" s="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Dolkam</dc:creator>
  <cp:keywords/>
  <dc:description/>
  <cp:lastModifiedBy>Lhodol</cp:lastModifiedBy>
  <cp:lastPrinted>2010-10-19T09:52:57Z</cp:lastPrinted>
  <dcterms:created xsi:type="dcterms:W3CDTF">2007-07-13T10:57:38Z</dcterms:created>
  <dcterms:modified xsi:type="dcterms:W3CDTF">2010-10-19T09:58:42Z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